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'List1'!$A$1:$G$81</definedName>
  </definedNames>
  <calcPr fullCalcOnLoad="1"/>
</workbook>
</file>

<file path=xl/sharedStrings.xml><?xml version="1.0" encoding="utf-8"?>
<sst xmlns="http://schemas.openxmlformats.org/spreadsheetml/2006/main" count="103" uniqueCount="69">
  <si>
    <t>m</t>
  </si>
  <si>
    <t>kom</t>
  </si>
  <si>
    <t>A</t>
  </si>
  <si>
    <t>kpl</t>
  </si>
  <si>
    <t>B</t>
  </si>
  <si>
    <t>C</t>
  </si>
  <si>
    <t>SKUPAJ</t>
  </si>
  <si>
    <t xml:space="preserve">ELEKTRIČNE  INŠTALACIJE </t>
  </si>
  <si>
    <t xml:space="preserve">Dobava in montaža podometnih stikal in vtičnic, "AVE, JUNG ali Gewiss": </t>
  </si>
  <si>
    <t xml:space="preserve">Dobava in montaža svetilk, s svetlobnimi viri in stikalnim, ter montažnim priborom                                  </t>
  </si>
  <si>
    <t>tuboflex d= 16mm</t>
  </si>
  <si>
    <t>tuboflex d= 50mm</t>
  </si>
  <si>
    <t>ure</t>
  </si>
  <si>
    <t xml:space="preserve">Demontaža obstoječe inštalacije in elementov (svetilke, stikala, vtičnice….) in transport odpadnega materilala </t>
  </si>
  <si>
    <t xml:space="preserve">Fluo vgradna s paraboličnim zrcalnim rastrom in z EVG predstikalno napravo: </t>
  </si>
  <si>
    <t xml:space="preserve">Fluo nadgradna varnostna svetilka z lastno Aku baterijo (osvetlitev izhodov): </t>
  </si>
  <si>
    <r>
      <t xml:space="preserve">- LEGGERA IP40 - 11SE1N /1h  </t>
    </r>
    <r>
      <rPr>
        <sz val="11"/>
        <rFont val="Arial Narrow"/>
        <family val="2"/>
      </rPr>
      <t>"Beghelli"</t>
    </r>
  </si>
  <si>
    <t>SKUPAJ ZA OBRAČUN DDV</t>
  </si>
  <si>
    <t>DDV 20%</t>
  </si>
  <si>
    <t>1. faza / podfaza A (sanitarije)</t>
  </si>
  <si>
    <t>- FLC-D/E sijalke 2x26W, barva 840</t>
  </si>
  <si>
    <t xml:space="preserve">Fluo stenska svetilka z asimetričnim reflektorjem in z EVG predstikalno napravo: </t>
  </si>
  <si>
    <r>
      <t>- 885 COMPACT</t>
    </r>
    <r>
      <rPr>
        <sz val="11"/>
        <rFont val="Arial Narrow"/>
        <family val="2"/>
      </rPr>
      <t xml:space="preserve"> FLC 2x26D/E  'Disano'</t>
    </r>
  </si>
  <si>
    <t xml:space="preserve">Dobava in polaganje vodnikov  po spuščenem stropu, delno v zidu p.o.         </t>
  </si>
  <si>
    <t xml:space="preserve">NYM-J 3x2.5mm2    - vtičnice, el. radiatorji, bojler                                </t>
  </si>
  <si>
    <r>
      <t>stikalo senzorsko 180</t>
    </r>
    <r>
      <rPr>
        <vertAlign val="superscript"/>
        <sz val="11"/>
        <rFont val="Arial Narrow"/>
        <family val="2"/>
      </rPr>
      <t>0</t>
    </r>
    <r>
      <rPr>
        <sz val="11"/>
        <rFont val="Arial Narrow"/>
        <family val="2"/>
      </rPr>
      <t>, 230V/16A (zunanje)</t>
    </r>
  </si>
  <si>
    <r>
      <t>stikalo senzorsko 360</t>
    </r>
    <r>
      <rPr>
        <vertAlign val="superscript"/>
        <sz val="11"/>
        <rFont val="Arial Narrow"/>
        <family val="2"/>
      </rPr>
      <t>0</t>
    </r>
    <r>
      <rPr>
        <sz val="11"/>
        <rFont val="Arial Narrow"/>
        <family val="2"/>
      </rPr>
      <t>, 230V/16A (notranje)</t>
    </r>
  </si>
  <si>
    <t>vtičnica p/o,šuko; zaščita s pokrovom (el. radiator+2x vdr.)</t>
  </si>
  <si>
    <t>tipske n.o. izvedbe tip WSM1008260  Schrack</t>
  </si>
  <si>
    <t>z vgrajeno opremo:</t>
  </si>
  <si>
    <t xml:space="preserve"> - razdel. omara WSM1008260 (800/1000/260mm)</t>
  </si>
  <si>
    <t xml:space="preserve"> - glavno stikalo KG 100-trop. (na letvi)</t>
  </si>
  <si>
    <t xml:space="preserve"> - prenapetostni odvodnik UA280</t>
  </si>
  <si>
    <t xml:space="preserve"> - fazne zbiralke, PE in N letev</t>
  </si>
  <si>
    <t xml:space="preserve"> - avtomatski odklopnik 1P, 6A, C</t>
  </si>
  <si>
    <t xml:space="preserve"> - avtomatski odklopnik 1P, 10A, C</t>
  </si>
  <si>
    <t xml:space="preserve"> - avtomatski odklopnik 1P, 16A, C</t>
  </si>
  <si>
    <t xml:space="preserve"> - avtomatski odklopnik 1P, 20A, C</t>
  </si>
  <si>
    <t xml:space="preserve"> - avtomatski odklopnik 3P, 3x16A, C</t>
  </si>
  <si>
    <t xml:space="preserve"> - avtomatski odklopnik 3P, 3x20A, C</t>
  </si>
  <si>
    <t xml:space="preserve"> - programska ura </t>
  </si>
  <si>
    <t xml:space="preserve"> - drobni in vezni material</t>
  </si>
  <si>
    <t xml:space="preserve"> - zbiralke, vrstne sponke L1,2,3</t>
  </si>
  <si>
    <t>vezava</t>
  </si>
  <si>
    <t>Komplet dobava in montaža razdelilca  Rg (za 1. in 2. fazo)</t>
  </si>
  <si>
    <t xml:space="preserve"> - stikalo FI 63/0,3A-IV</t>
  </si>
  <si>
    <t>Dobava in položitev dovodnega kabla iz PMO do Rg</t>
  </si>
  <si>
    <t>NYY-J 4x16mm2 + H07V-K 16mm2;</t>
  </si>
  <si>
    <t>Dobava in položitev inštalacijskih cevi</t>
  </si>
  <si>
    <t>Prevezava obstoječe razsvetljave v delu objekta</t>
  </si>
  <si>
    <t>Dobava in montaža priključne merilne omare, enodelna</t>
  </si>
  <si>
    <t>PL 2NT "Prebil" (530/770/213mm)</t>
  </si>
  <si>
    <t>z digit števcem MT371 T1A42R52 "Iskra"</t>
  </si>
  <si>
    <t>z komunikatorjem za dalj.odčitavanje P2CBT-K526-07</t>
  </si>
  <si>
    <t xml:space="preserve">ključavnica </t>
  </si>
  <si>
    <t>PE in N letev</t>
  </si>
  <si>
    <t>varoval. PK250/3- 3x20A</t>
  </si>
  <si>
    <t>SANITARIJE - 1.faza/podfaza A</t>
  </si>
  <si>
    <t>Izvod za izenačitev potenciala z vodnikom H07V-K 6mm2</t>
  </si>
  <si>
    <t>dolžine l=7m</t>
  </si>
  <si>
    <t>Drobni in vezni material</t>
  </si>
  <si>
    <t>%</t>
  </si>
  <si>
    <r>
      <t>- 1298 MERIDIANA 1 F</t>
    </r>
    <r>
      <rPr>
        <sz val="11"/>
        <rFont val="Arial Narrow"/>
        <family val="2"/>
      </rPr>
      <t>LC 2x26D/E  (grafit) 'Disano' IP65</t>
    </r>
  </si>
  <si>
    <t>Dobava in montaša potezne tipke (SOS) WC invalidi</t>
  </si>
  <si>
    <t xml:space="preserve">NYM-J 3x1.5mm2    - razsvetljava, ventilatorji                              </t>
  </si>
  <si>
    <t>Komplet dobava, montaža in priklop modema za prenos signala na nadzorni center po TK liniji</t>
  </si>
  <si>
    <t>16.</t>
  </si>
  <si>
    <t>Gradbeno dolbljenje, preboji in zameti</t>
  </si>
  <si>
    <t>pvs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</si>
</sst>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70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1"/>
      <name val="Arial Narrow"/>
      <family val="2"/>
    </font>
    <font>
      <sz val="8"/>
      <name val="Arial CE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name val="Times New Roman CE"/>
      <family val="0"/>
    </font>
    <font>
      <sz val="12"/>
      <name val="Arial Narrow"/>
      <family val="2"/>
    </font>
    <font>
      <sz val="12"/>
      <name val="Times New Roman"/>
      <family val="1"/>
    </font>
    <font>
      <sz val="12"/>
      <name val="Arial CE"/>
      <family val="0"/>
    </font>
    <font>
      <vertAlign val="superscript"/>
      <sz val="11"/>
      <name val="Arial Narrow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b/>
      <sz val="12"/>
      <color indexed="10"/>
      <name val="Arial Narrow"/>
      <family val="2"/>
    </font>
    <font>
      <sz val="11"/>
      <color indexed="10"/>
      <name val="Arial Narrow"/>
      <family val="2"/>
    </font>
    <font>
      <sz val="12"/>
      <color indexed="10"/>
      <name val="Times New Roman"/>
      <family val="1"/>
    </font>
    <font>
      <sz val="12"/>
      <color indexed="10"/>
      <name val="Arial Narrow"/>
      <family val="2"/>
    </font>
    <font>
      <sz val="11"/>
      <color indexed="50"/>
      <name val="Times New Roman"/>
      <family val="1"/>
    </font>
    <font>
      <sz val="10"/>
      <color indexed="50"/>
      <name val="Arial CE"/>
      <family val="0"/>
    </font>
    <font>
      <sz val="10"/>
      <color indexed="5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E"/>
      <family val="0"/>
    </font>
    <font>
      <b/>
      <sz val="12"/>
      <color rgb="FFFF0000"/>
      <name val="Arial Narrow"/>
      <family val="2"/>
    </font>
    <font>
      <sz val="11"/>
      <color rgb="FFFF0000"/>
      <name val="Arial Narrow"/>
      <family val="2"/>
    </font>
    <font>
      <sz val="12"/>
      <color rgb="FFFF0000"/>
      <name val="Times New Roman"/>
      <family val="1"/>
    </font>
    <font>
      <sz val="12"/>
      <color rgb="FFFF0000"/>
      <name val="Arial Narrow"/>
      <family val="2"/>
    </font>
    <font>
      <sz val="11"/>
      <color rgb="FF92D050"/>
      <name val="Times New Roman"/>
      <family val="1"/>
    </font>
    <font>
      <sz val="10"/>
      <color rgb="FF92D050"/>
      <name val="Arial CE"/>
      <family val="0"/>
    </font>
    <font>
      <sz val="10"/>
      <color rgb="FF92D05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 applyAlignment="0"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2" fontId="4" fillId="0" borderId="0" xfId="0" applyNumberFormat="1" applyFont="1" applyAlignment="1" applyProtection="1">
      <alignment vertical="top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vertical="top"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 quotePrefix="1">
      <alignment horizontal="left" vertical="top" wrapText="1"/>
      <protection/>
    </xf>
    <xf numFmtId="0" fontId="5" fillId="0" borderId="0" xfId="0" applyFont="1" applyAlignment="1" applyProtection="1" quotePrefix="1">
      <alignment horizontal="left" vertical="top" wrapText="1"/>
      <protection/>
    </xf>
    <xf numFmtId="0" fontId="5" fillId="0" borderId="0" xfId="0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vertical="top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61" fillId="0" borderId="0" xfId="0" applyFont="1" applyBorder="1" applyAlignment="1" applyProtection="1">
      <alignment vertical="top"/>
      <protection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11" xfId="0" applyFont="1" applyBorder="1" applyAlignment="1">
      <alignment/>
    </xf>
    <xf numFmtId="1" fontId="64" fillId="0" borderId="0" xfId="0" applyNumberFormat="1" applyFont="1" applyAlignment="1">
      <alignment horizontal="center"/>
    </xf>
    <xf numFmtId="0" fontId="13" fillId="0" borderId="0" xfId="0" applyFont="1" applyAlignment="1" applyProtection="1">
      <alignment horizontal="center" vertical="top"/>
      <protection/>
    </xf>
    <xf numFmtId="0" fontId="13" fillId="0" borderId="0" xfId="0" applyFont="1" applyAlignment="1" applyProtection="1">
      <alignment vertical="top" wrapText="1"/>
      <protection/>
    </xf>
    <xf numFmtId="0" fontId="65" fillId="0" borderId="0" xfId="0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top"/>
      <protection/>
    </xf>
    <xf numFmtId="2" fontId="14" fillId="0" borderId="0" xfId="0" applyNumberFormat="1" applyFont="1" applyAlignment="1" applyProtection="1">
      <alignment vertical="top"/>
      <protection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justify"/>
    </xf>
    <xf numFmtId="0" fontId="64" fillId="0" borderId="0" xfId="0" applyFont="1" applyAlignment="1" applyProtection="1">
      <alignment horizontal="right"/>
      <protection/>
    </xf>
    <xf numFmtId="0" fontId="64" fillId="0" borderId="0" xfId="0" applyFont="1" applyBorder="1" applyAlignment="1" applyProtection="1">
      <alignment horizontal="right"/>
      <protection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 applyProtection="1">
      <alignment horizontal="right" vertical="top"/>
      <protection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17" fillId="0" borderId="0" xfId="0" applyFont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3" fillId="0" borderId="0" xfId="0" applyFont="1" applyBorder="1" applyAlignment="1">
      <alignment horizontal="center"/>
    </xf>
    <xf numFmtId="0" fontId="13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6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5" fillId="0" borderId="1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63" fillId="0" borderId="0" xfId="0" applyFont="1" applyBorder="1" applyAlignment="1">
      <alignment horizontal="right"/>
    </xf>
    <xf numFmtId="0" fontId="67" fillId="0" borderId="0" xfId="0" applyFont="1" applyBorder="1" applyAlignment="1" applyProtection="1">
      <alignment vertical="top"/>
      <protection/>
    </xf>
    <xf numFmtId="0" fontId="67" fillId="0" borderId="0" xfId="0" applyFont="1" applyAlignment="1" applyProtection="1">
      <alignment vertical="top"/>
      <protection/>
    </xf>
    <xf numFmtId="0" fontId="68" fillId="0" borderId="0" xfId="0" applyFont="1" applyAlignment="1">
      <alignment/>
    </xf>
    <xf numFmtId="4" fontId="68" fillId="0" borderId="0" xfId="0" applyNumberFormat="1" applyFont="1" applyAlignment="1">
      <alignment/>
    </xf>
    <xf numFmtId="0" fontId="69" fillId="0" borderId="0" xfId="0" applyFont="1" applyBorder="1" applyAlignment="1">
      <alignment/>
    </xf>
    <xf numFmtId="0" fontId="68" fillId="0" borderId="0" xfId="0" applyFont="1" applyBorder="1" applyAlignment="1">
      <alignment/>
    </xf>
    <xf numFmtId="4" fontId="13" fillId="33" borderId="0" xfId="0" applyNumberFormat="1" applyFont="1" applyFill="1" applyBorder="1" applyAlignment="1" applyProtection="1">
      <alignment horizontal="right"/>
      <protection/>
    </xf>
    <xf numFmtId="4" fontId="5" fillId="33" borderId="0" xfId="0" applyNumberFormat="1" applyFont="1" applyFill="1" applyBorder="1" applyAlignment="1" applyProtection="1">
      <alignment horizontal="right"/>
      <protection/>
    </xf>
    <xf numFmtId="4" fontId="5" fillId="33" borderId="0" xfId="0" applyNumberFormat="1" applyFont="1" applyFill="1" applyAlignment="1" applyProtection="1">
      <alignment horizontal="right"/>
      <protection/>
    </xf>
    <xf numFmtId="4" fontId="5" fillId="33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>
      <alignment horizontal="right"/>
    </xf>
    <xf numFmtId="4" fontId="5" fillId="33" borderId="0" xfId="0" applyNumberFormat="1" applyFont="1" applyFill="1" applyAlignment="1">
      <alignment/>
    </xf>
    <xf numFmtId="4" fontId="17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" fontId="8" fillId="33" borderId="0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13" fillId="33" borderId="0" xfId="0" applyNumberFormat="1" applyFont="1" applyFill="1" applyBorder="1" applyAlignment="1" applyProtection="1">
      <alignment/>
      <protection locked="0"/>
    </xf>
    <xf numFmtId="4" fontId="5" fillId="33" borderId="0" xfId="0" applyNumberFormat="1" applyFont="1" applyFill="1" applyAlignment="1" applyProtection="1">
      <alignment/>
      <protection locked="0"/>
    </xf>
    <xf numFmtId="4" fontId="5" fillId="33" borderId="0" xfId="0" applyNumberFormat="1" applyFont="1" applyFill="1" applyBorder="1" applyAlignment="1" applyProtection="1">
      <alignment/>
      <protection locked="0"/>
    </xf>
    <xf numFmtId="4" fontId="5" fillId="33" borderId="0" xfId="0" applyNumberFormat="1" applyFont="1" applyFill="1" applyAlignment="1" applyProtection="1">
      <alignment horizontal="right"/>
      <protection locked="0"/>
    </xf>
    <xf numFmtId="4" fontId="5" fillId="33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Alignment="1">
      <alignment horizontal="right"/>
    </xf>
    <xf numFmtId="4" fontId="17" fillId="0" borderId="0" xfId="0" applyNumberFormat="1" applyFont="1" applyAlignment="1">
      <alignment/>
    </xf>
    <xf numFmtId="4" fontId="5" fillId="33" borderId="1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AZDEL 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zoomScalePageLayoutView="0" workbookViewId="0" topLeftCell="A75">
      <selection activeCell="F68" sqref="F68"/>
    </sheetView>
  </sheetViews>
  <sheetFormatPr defaultColWidth="9.00390625" defaultRowHeight="12.75"/>
  <cols>
    <col min="1" max="1" width="3.625" style="0" customWidth="1"/>
    <col min="2" max="2" width="4.00390625" style="0" customWidth="1"/>
    <col min="3" max="3" width="49.125" style="0" customWidth="1"/>
    <col min="4" max="4" width="6.75390625" style="0" customWidth="1"/>
    <col min="5" max="5" width="5.00390625" style="0" customWidth="1"/>
    <col min="6" max="6" width="12.00390625" style="91" customWidth="1"/>
    <col min="7" max="7" width="10.125" style="91" bestFit="1" customWidth="1"/>
  </cols>
  <sheetData>
    <row r="1" spans="1:13" ht="18">
      <c r="A1" s="5"/>
      <c r="B1" s="6"/>
      <c r="C1" s="19" t="s">
        <v>7</v>
      </c>
      <c r="D1" s="7"/>
      <c r="E1" s="8"/>
      <c r="F1" s="9"/>
      <c r="G1" s="10"/>
      <c r="H1" s="1"/>
      <c r="I1" s="2"/>
      <c r="J1" s="2"/>
      <c r="K1" s="2"/>
      <c r="L1" s="2"/>
      <c r="M1" s="3"/>
    </row>
    <row r="2" spans="1:13" ht="16.5">
      <c r="A2" s="5"/>
      <c r="B2" s="11"/>
      <c r="C2" s="12"/>
      <c r="D2" s="7"/>
      <c r="E2" s="8"/>
      <c r="F2" s="9"/>
      <c r="G2" s="10"/>
      <c r="H2" s="1"/>
      <c r="I2" s="2"/>
      <c r="J2" s="2"/>
      <c r="K2" s="2"/>
      <c r="L2" s="2"/>
      <c r="M2" s="3"/>
    </row>
    <row r="3" spans="1:13" s="41" customFormat="1" ht="21.75" customHeight="1">
      <c r="A3" s="36"/>
      <c r="B3" s="4" t="s">
        <v>19</v>
      </c>
      <c r="C3" s="37"/>
      <c r="D3" s="63"/>
      <c r="E3" s="65"/>
      <c r="F3" s="92"/>
      <c r="G3" s="80"/>
      <c r="H3" s="38"/>
      <c r="I3" s="39"/>
      <c r="J3" s="39"/>
      <c r="K3" s="39"/>
      <c r="L3" s="39"/>
      <c r="M3" s="40"/>
    </row>
    <row r="4" spans="1:13" ht="15.75" customHeight="1">
      <c r="A4" s="5"/>
      <c r="B4" s="11"/>
      <c r="C4" s="11"/>
      <c r="D4" s="57"/>
      <c r="E4" s="47"/>
      <c r="F4" s="93"/>
      <c r="G4" s="81"/>
      <c r="H4" s="31"/>
      <c r="I4" s="2"/>
      <c r="J4" s="2"/>
      <c r="K4" s="2"/>
      <c r="L4" s="2"/>
      <c r="M4" s="3"/>
    </row>
    <row r="5" spans="1:13" ht="33">
      <c r="A5" s="18">
        <v>1</v>
      </c>
      <c r="B5" s="11"/>
      <c r="C5" s="12" t="s">
        <v>9</v>
      </c>
      <c r="D5" s="58"/>
      <c r="E5" s="48"/>
      <c r="F5" s="94"/>
      <c r="G5" s="81"/>
      <c r="H5" s="74"/>
      <c r="I5" s="2"/>
      <c r="J5" s="2"/>
      <c r="K5" s="2"/>
      <c r="L5" s="2"/>
      <c r="M5" s="3"/>
    </row>
    <row r="6" spans="1:13" ht="33">
      <c r="A6" s="18"/>
      <c r="B6" s="15" t="s">
        <v>2</v>
      </c>
      <c r="C6" s="12" t="s">
        <v>14</v>
      </c>
      <c r="D6" s="57" t="s">
        <v>1</v>
      </c>
      <c r="E6" s="66">
        <v>7</v>
      </c>
      <c r="F6" s="93"/>
      <c r="G6" s="81">
        <f>F6*E6</f>
        <v>0</v>
      </c>
      <c r="H6" s="74"/>
      <c r="I6" s="2"/>
      <c r="J6" s="2"/>
      <c r="K6" s="2"/>
      <c r="L6" s="2"/>
      <c r="M6" s="3"/>
    </row>
    <row r="7" spans="1:13" ht="19.5" customHeight="1">
      <c r="A7" s="18"/>
      <c r="B7" s="15"/>
      <c r="C7" s="16" t="s">
        <v>22</v>
      </c>
      <c r="D7" s="57"/>
      <c r="E7" s="66"/>
      <c r="F7" s="93"/>
      <c r="G7" s="81"/>
      <c r="H7" s="74"/>
      <c r="I7" s="2"/>
      <c r="J7" s="2"/>
      <c r="K7" s="2"/>
      <c r="L7" s="2"/>
      <c r="M7" s="3"/>
    </row>
    <row r="8" spans="1:13" ht="16.5">
      <c r="A8" s="30"/>
      <c r="B8" s="15"/>
      <c r="C8" s="17" t="s">
        <v>20</v>
      </c>
      <c r="D8" s="64"/>
      <c r="E8" s="66"/>
      <c r="F8" s="95"/>
      <c r="G8" s="82"/>
      <c r="H8" s="75"/>
      <c r="I8" s="2"/>
      <c r="J8" s="2"/>
      <c r="K8" s="2"/>
      <c r="L8" s="2"/>
      <c r="M8" s="2"/>
    </row>
    <row r="9" spans="1:13" ht="16.5">
      <c r="A9" s="30"/>
      <c r="B9" s="15"/>
      <c r="C9" s="17"/>
      <c r="D9" s="64"/>
      <c r="E9" s="66"/>
      <c r="F9" s="95"/>
      <c r="G9" s="82"/>
      <c r="H9" s="75"/>
      <c r="I9" s="2"/>
      <c r="J9" s="2"/>
      <c r="K9" s="2"/>
      <c r="L9" s="2"/>
      <c r="M9" s="2"/>
    </row>
    <row r="10" spans="1:13" ht="33">
      <c r="A10" s="30"/>
      <c r="B10" s="15" t="s">
        <v>4</v>
      </c>
      <c r="C10" s="12" t="s">
        <v>21</v>
      </c>
      <c r="D10" s="57" t="s">
        <v>1</v>
      </c>
      <c r="E10" s="66">
        <v>2</v>
      </c>
      <c r="F10" s="93"/>
      <c r="G10" s="81">
        <f>F10*E10</f>
        <v>0</v>
      </c>
      <c r="H10" s="75"/>
      <c r="I10" s="2"/>
      <c r="J10" s="2"/>
      <c r="K10" s="2"/>
      <c r="L10" s="2"/>
      <c r="M10" s="2"/>
    </row>
    <row r="11" spans="1:13" ht="16.5">
      <c r="A11" s="30"/>
      <c r="B11" s="15"/>
      <c r="C11" s="16" t="s">
        <v>62</v>
      </c>
      <c r="D11" s="57"/>
      <c r="E11" s="66"/>
      <c r="F11" s="93"/>
      <c r="G11" s="81"/>
      <c r="H11" s="75"/>
      <c r="I11" s="2"/>
      <c r="J11" s="2"/>
      <c r="K11" s="2"/>
      <c r="L11" s="2"/>
      <c r="M11" s="2"/>
    </row>
    <row r="12" spans="1:13" ht="16.5">
      <c r="A12" s="30"/>
      <c r="B12" s="15"/>
      <c r="C12" s="17" t="s">
        <v>20</v>
      </c>
      <c r="D12" s="64"/>
      <c r="E12" s="66"/>
      <c r="F12" s="95"/>
      <c r="G12" s="82"/>
      <c r="H12" s="75"/>
      <c r="I12" s="2"/>
      <c r="J12" s="2"/>
      <c r="K12" s="2"/>
      <c r="L12" s="2"/>
      <c r="M12" s="2"/>
    </row>
    <row r="13" spans="1:13" ht="16.5">
      <c r="A13" s="30"/>
      <c r="B13" s="15"/>
      <c r="C13" s="17"/>
      <c r="D13" s="64"/>
      <c r="E13" s="66"/>
      <c r="F13" s="95"/>
      <c r="G13" s="82"/>
      <c r="H13" s="75"/>
      <c r="I13" s="2"/>
      <c r="J13" s="2"/>
      <c r="K13" s="2"/>
      <c r="L13" s="2"/>
      <c r="M13" s="2"/>
    </row>
    <row r="14" spans="1:13" ht="33">
      <c r="A14" s="30"/>
      <c r="B14" s="15" t="s">
        <v>5</v>
      </c>
      <c r="C14" s="12" t="s">
        <v>15</v>
      </c>
      <c r="D14" s="57" t="s">
        <v>1</v>
      </c>
      <c r="E14" s="66">
        <v>4</v>
      </c>
      <c r="F14" s="94"/>
      <c r="G14" s="81">
        <f>F14*E14</f>
        <v>0</v>
      </c>
      <c r="H14" s="74"/>
      <c r="I14" s="2"/>
      <c r="J14" s="2"/>
      <c r="K14" s="2"/>
      <c r="L14" s="2"/>
      <c r="M14" s="3"/>
    </row>
    <row r="15" spans="1:13" ht="16.5">
      <c r="A15" s="30"/>
      <c r="B15" s="15"/>
      <c r="C15" s="16" t="s">
        <v>16</v>
      </c>
      <c r="D15" s="57"/>
      <c r="E15" s="66"/>
      <c r="F15" s="93"/>
      <c r="G15" s="81"/>
      <c r="H15" s="74"/>
      <c r="I15" s="2"/>
      <c r="J15" s="2"/>
      <c r="K15" s="2"/>
      <c r="L15" s="2"/>
      <c r="M15" s="3"/>
    </row>
    <row r="16" spans="1:13" ht="16.5">
      <c r="A16" s="30"/>
      <c r="B16" s="11"/>
      <c r="C16" s="12"/>
      <c r="D16" s="58"/>
      <c r="E16" s="67"/>
      <c r="F16" s="94"/>
      <c r="G16" s="81"/>
      <c r="H16" s="74"/>
      <c r="I16" s="2"/>
      <c r="J16" s="2"/>
      <c r="K16" s="2"/>
      <c r="L16" s="2"/>
      <c r="M16" s="3"/>
    </row>
    <row r="17" spans="1:13" ht="33">
      <c r="A17" s="18">
        <v>2</v>
      </c>
      <c r="B17" s="11"/>
      <c r="C17" s="12" t="s">
        <v>23</v>
      </c>
      <c r="D17" s="57"/>
      <c r="E17" s="66"/>
      <c r="F17" s="93"/>
      <c r="G17" s="81"/>
      <c r="H17" s="74"/>
      <c r="I17" s="2"/>
      <c r="J17" s="2"/>
      <c r="K17" s="2"/>
      <c r="L17" s="2"/>
      <c r="M17" s="3"/>
    </row>
    <row r="18" spans="1:13" ht="16.5">
      <c r="A18" s="18"/>
      <c r="B18" s="11"/>
      <c r="C18" s="12" t="s">
        <v>64</v>
      </c>
      <c r="D18" s="57" t="s">
        <v>0</v>
      </c>
      <c r="E18" s="66">
        <v>250</v>
      </c>
      <c r="F18" s="93"/>
      <c r="G18" s="81">
        <f>F18*E18</f>
        <v>0</v>
      </c>
      <c r="H18" s="74"/>
      <c r="I18" s="2"/>
      <c r="J18" s="2"/>
      <c r="K18" s="2"/>
      <c r="L18" s="2"/>
      <c r="M18" s="3"/>
    </row>
    <row r="19" spans="1:13" ht="16.5">
      <c r="A19" s="18"/>
      <c r="B19" s="11"/>
      <c r="C19" s="12" t="s">
        <v>24</v>
      </c>
      <c r="D19" s="57" t="s">
        <v>0</v>
      </c>
      <c r="E19" s="66">
        <v>220</v>
      </c>
      <c r="F19" s="93"/>
      <c r="G19" s="81">
        <f>F19*E19</f>
        <v>0</v>
      </c>
      <c r="H19" s="74"/>
      <c r="I19" s="2"/>
      <c r="J19" s="2"/>
      <c r="K19" s="2"/>
      <c r="L19" s="2"/>
      <c r="M19" s="3"/>
    </row>
    <row r="20" spans="1:13" ht="16.5">
      <c r="A20" s="30"/>
      <c r="B20" s="11"/>
      <c r="C20" s="12"/>
      <c r="D20" s="58"/>
      <c r="E20" s="67"/>
      <c r="F20" s="94"/>
      <c r="G20" s="81"/>
      <c r="H20" s="74"/>
      <c r="I20" s="2"/>
      <c r="J20" s="2"/>
      <c r="K20" s="2"/>
      <c r="L20" s="2"/>
      <c r="M20" s="3"/>
    </row>
    <row r="21" spans="1:13" ht="34.5" customHeight="1">
      <c r="A21" s="18">
        <v>3</v>
      </c>
      <c r="B21" s="11"/>
      <c r="C21" s="12" t="s">
        <v>8</v>
      </c>
      <c r="D21" s="57"/>
      <c r="E21" s="66"/>
      <c r="F21" s="93"/>
      <c r="G21" s="81"/>
      <c r="H21" s="74"/>
      <c r="I21" s="2"/>
      <c r="J21" s="2"/>
      <c r="K21" s="2"/>
      <c r="L21" s="2"/>
      <c r="M21" s="3"/>
    </row>
    <row r="22" spans="1:13" ht="18">
      <c r="A22" s="18"/>
      <c r="B22" s="11"/>
      <c r="C22" s="12" t="s">
        <v>26</v>
      </c>
      <c r="D22" s="57" t="s">
        <v>1</v>
      </c>
      <c r="E22" s="66">
        <v>4</v>
      </c>
      <c r="F22" s="93"/>
      <c r="G22" s="81">
        <f>F22*E22</f>
        <v>0</v>
      </c>
      <c r="H22" s="74"/>
      <c r="I22" s="2"/>
      <c r="J22" s="2"/>
      <c r="K22" s="2"/>
      <c r="L22" s="2"/>
      <c r="M22" s="3"/>
    </row>
    <row r="23" spans="1:13" ht="18">
      <c r="A23" s="18"/>
      <c r="B23" s="11"/>
      <c r="C23" s="12" t="s">
        <v>25</v>
      </c>
      <c r="D23" s="57" t="s">
        <v>1</v>
      </c>
      <c r="E23" s="66">
        <v>2</v>
      </c>
      <c r="F23" s="93"/>
      <c r="G23" s="81">
        <f>F23*E23</f>
        <v>0</v>
      </c>
      <c r="H23" s="74"/>
      <c r="I23" s="2"/>
      <c r="J23" s="2"/>
      <c r="K23" s="2"/>
      <c r="L23" s="2"/>
      <c r="M23" s="3"/>
    </row>
    <row r="24" spans="1:13" ht="18" customHeight="1">
      <c r="A24" s="52"/>
      <c r="B24" s="13"/>
      <c r="C24" s="12" t="s">
        <v>27</v>
      </c>
      <c r="D24" s="57" t="s">
        <v>1</v>
      </c>
      <c r="E24" s="66">
        <v>7</v>
      </c>
      <c r="F24" s="93"/>
      <c r="G24" s="81">
        <f>F24*E24</f>
        <v>0</v>
      </c>
      <c r="H24" s="74"/>
      <c r="I24" s="2"/>
      <c r="J24" s="2"/>
      <c r="K24" s="2"/>
      <c r="L24" s="2"/>
      <c r="M24" s="3"/>
    </row>
    <row r="25" spans="1:13" ht="16.5">
      <c r="A25" s="18"/>
      <c r="B25" s="11"/>
      <c r="C25" s="14"/>
      <c r="D25" s="58"/>
      <c r="E25" s="67"/>
      <c r="F25" s="94"/>
      <c r="G25" s="81"/>
      <c r="H25" s="74"/>
      <c r="I25" s="2"/>
      <c r="J25" s="2"/>
      <c r="K25" s="2"/>
      <c r="L25" s="2"/>
      <c r="M25" s="3"/>
    </row>
    <row r="26" spans="1:13" ht="16.5">
      <c r="A26" s="52">
        <v>4</v>
      </c>
      <c r="B26" s="13"/>
      <c r="C26" s="12" t="s">
        <v>63</v>
      </c>
      <c r="D26" s="57" t="s">
        <v>1</v>
      </c>
      <c r="E26" s="66">
        <v>1</v>
      </c>
      <c r="F26" s="93"/>
      <c r="G26" s="81">
        <f>F26*E26</f>
        <v>0</v>
      </c>
      <c r="H26" s="74"/>
      <c r="I26" s="2"/>
      <c r="J26" s="2"/>
      <c r="K26" s="2"/>
      <c r="L26" s="2"/>
      <c r="M26" s="3"/>
    </row>
    <row r="27" spans="1:13" ht="16.5">
      <c r="A27" s="30"/>
      <c r="B27" s="11"/>
      <c r="C27" s="12"/>
      <c r="D27" s="58"/>
      <c r="E27" s="67"/>
      <c r="F27" s="94"/>
      <c r="G27" s="81"/>
      <c r="H27" s="74"/>
      <c r="I27" s="2"/>
      <c r="J27" s="2"/>
      <c r="K27" s="2"/>
      <c r="L27" s="2"/>
      <c r="M27" s="3"/>
    </row>
    <row r="28" spans="1:8" ht="33">
      <c r="A28" s="18">
        <v>5</v>
      </c>
      <c r="B28" s="18"/>
      <c r="C28" s="12" t="s">
        <v>65</v>
      </c>
      <c r="D28" s="57" t="s">
        <v>1</v>
      </c>
      <c r="E28" s="68">
        <v>1</v>
      </c>
      <c r="F28" s="96"/>
      <c r="G28" s="83">
        <f>F28*E28</f>
        <v>0</v>
      </c>
      <c r="H28" s="76"/>
    </row>
    <row r="29" spans="1:8" ht="16.5">
      <c r="A29" s="18"/>
      <c r="B29" s="18"/>
      <c r="C29" s="12"/>
      <c r="D29" s="57"/>
      <c r="E29" s="68"/>
      <c r="F29" s="96"/>
      <c r="G29" s="83"/>
      <c r="H29" s="76"/>
    </row>
    <row r="30" spans="1:8" ht="16.5">
      <c r="A30" s="51">
        <v>6</v>
      </c>
      <c r="B30" s="42"/>
      <c r="C30" s="43" t="s">
        <v>44</v>
      </c>
      <c r="D30" s="42"/>
      <c r="E30" s="49"/>
      <c r="F30" s="97"/>
      <c r="G30" s="84"/>
      <c r="H30" s="76"/>
    </row>
    <row r="31" spans="1:8" ht="16.5">
      <c r="A31" s="51"/>
      <c r="B31" s="42"/>
      <c r="C31" s="29" t="s">
        <v>28</v>
      </c>
      <c r="D31" s="42"/>
      <c r="E31" s="49"/>
      <c r="F31" s="97"/>
      <c r="G31" s="84"/>
      <c r="H31" s="76"/>
    </row>
    <row r="32" spans="1:8" ht="16.5">
      <c r="A32" s="51"/>
      <c r="B32" s="44"/>
      <c r="C32" s="45" t="s">
        <v>29</v>
      </c>
      <c r="D32" s="42"/>
      <c r="E32" s="49"/>
      <c r="F32" s="97"/>
      <c r="G32" s="84"/>
      <c r="H32" s="76"/>
    </row>
    <row r="33" spans="1:8" ht="16.5">
      <c r="A33" s="51"/>
      <c r="B33" s="44"/>
      <c r="C33" s="45" t="s">
        <v>30</v>
      </c>
      <c r="D33" s="42" t="s">
        <v>1</v>
      </c>
      <c r="E33" s="49">
        <v>1</v>
      </c>
      <c r="F33" s="97"/>
      <c r="G33" s="84">
        <f aca="true" t="shared" si="0" ref="G33:G47">E33*F33</f>
        <v>0</v>
      </c>
      <c r="H33" s="76"/>
    </row>
    <row r="34" spans="1:8" ht="24" customHeight="1">
      <c r="A34" s="51"/>
      <c r="B34" s="44"/>
      <c r="C34" s="28" t="s">
        <v>31</v>
      </c>
      <c r="D34" s="44" t="s">
        <v>1</v>
      </c>
      <c r="E34" s="50">
        <v>1</v>
      </c>
      <c r="F34" s="84"/>
      <c r="G34" s="84">
        <f>E34*F34</f>
        <v>0</v>
      </c>
      <c r="H34" s="76"/>
    </row>
    <row r="35" spans="1:8" ht="21.75" customHeight="1">
      <c r="A35" s="51"/>
      <c r="B35" s="44"/>
      <c r="C35" s="28" t="s">
        <v>32</v>
      </c>
      <c r="D35" s="44" t="s">
        <v>1</v>
      </c>
      <c r="E35" s="50">
        <v>3</v>
      </c>
      <c r="F35" s="84"/>
      <c r="G35" s="84">
        <f>E35*F35</f>
        <v>0</v>
      </c>
      <c r="H35" s="76"/>
    </row>
    <row r="36" spans="1:8" ht="21.75" customHeight="1">
      <c r="A36" s="51"/>
      <c r="B36" s="44"/>
      <c r="C36" s="46" t="s">
        <v>33</v>
      </c>
      <c r="D36" s="42" t="s">
        <v>1</v>
      </c>
      <c r="E36" s="49">
        <v>1</v>
      </c>
      <c r="F36" s="97"/>
      <c r="G36" s="84">
        <f t="shared" si="0"/>
        <v>0</v>
      </c>
      <c r="H36" s="76"/>
    </row>
    <row r="37" spans="1:8" ht="20.25" customHeight="1">
      <c r="A37" s="51"/>
      <c r="B37" s="44"/>
      <c r="C37" s="46" t="s">
        <v>34</v>
      </c>
      <c r="D37" s="42" t="s">
        <v>1</v>
      </c>
      <c r="E37" s="49">
        <v>2</v>
      </c>
      <c r="F37" s="97"/>
      <c r="G37" s="84">
        <f>E37*F37</f>
        <v>0</v>
      </c>
      <c r="H37" s="76"/>
    </row>
    <row r="38" spans="1:8" ht="21.75" customHeight="1">
      <c r="A38" s="51"/>
      <c r="B38" s="44"/>
      <c r="C38" s="46" t="s">
        <v>35</v>
      </c>
      <c r="D38" s="42" t="s">
        <v>1</v>
      </c>
      <c r="E38" s="49">
        <v>21</v>
      </c>
      <c r="F38" s="97"/>
      <c r="G38" s="84">
        <f t="shared" si="0"/>
        <v>0</v>
      </c>
      <c r="H38" s="76"/>
    </row>
    <row r="39" spans="1:8" ht="21" customHeight="1">
      <c r="A39" s="51"/>
      <c r="B39" s="44"/>
      <c r="C39" s="46" t="s">
        <v>36</v>
      </c>
      <c r="D39" s="42" t="s">
        <v>1</v>
      </c>
      <c r="E39" s="49">
        <v>24</v>
      </c>
      <c r="F39" s="97"/>
      <c r="G39" s="84">
        <f t="shared" si="0"/>
        <v>0</v>
      </c>
      <c r="H39" s="76"/>
    </row>
    <row r="40" spans="1:8" ht="18.75" customHeight="1">
      <c r="A40" s="51"/>
      <c r="B40" s="44"/>
      <c r="C40" s="46" t="s">
        <v>37</v>
      </c>
      <c r="D40" s="42" t="s">
        <v>1</v>
      </c>
      <c r="E40" s="49">
        <v>2</v>
      </c>
      <c r="F40" s="97"/>
      <c r="G40" s="84">
        <f>E40*F40</f>
        <v>0</v>
      </c>
      <c r="H40" s="76"/>
    </row>
    <row r="41" spans="1:8" ht="25.5" customHeight="1">
      <c r="A41" s="51"/>
      <c r="B41" s="44"/>
      <c r="C41" s="46" t="s">
        <v>38</v>
      </c>
      <c r="D41" s="42" t="s">
        <v>1</v>
      </c>
      <c r="E41" s="49">
        <v>2</v>
      </c>
      <c r="F41" s="97"/>
      <c r="G41" s="84">
        <f>E41*F41</f>
        <v>0</v>
      </c>
      <c r="H41" s="76"/>
    </row>
    <row r="42" spans="1:8" ht="18.75" customHeight="1">
      <c r="A42" s="51"/>
      <c r="B42" s="44"/>
      <c r="C42" s="46" t="s">
        <v>39</v>
      </c>
      <c r="D42" s="42" t="s">
        <v>1</v>
      </c>
      <c r="E42" s="49">
        <v>2</v>
      </c>
      <c r="F42" s="97"/>
      <c r="G42" s="84">
        <f>E42*F42</f>
        <v>0</v>
      </c>
      <c r="H42" s="76"/>
    </row>
    <row r="43" spans="1:8" ht="23.25" customHeight="1">
      <c r="A43" s="51"/>
      <c r="B43" s="44"/>
      <c r="C43" s="28" t="s">
        <v>45</v>
      </c>
      <c r="D43" s="44" t="s">
        <v>1</v>
      </c>
      <c r="E43" s="50">
        <v>1</v>
      </c>
      <c r="F43" s="84"/>
      <c r="G43" s="84">
        <f t="shared" si="0"/>
        <v>0</v>
      </c>
      <c r="H43" s="76"/>
    </row>
    <row r="44" spans="1:8" ht="21.75" customHeight="1">
      <c r="A44" s="51"/>
      <c r="B44" s="44"/>
      <c r="C44" s="28" t="s">
        <v>40</v>
      </c>
      <c r="D44" s="44" t="s">
        <v>1</v>
      </c>
      <c r="E44" s="50">
        <v>1</v>
      </c>
      <c r="F44" s="84"/>
      <c r="G44" s="84">
        <f t="shared" si="0"/>
        <v>0</v>
      </c>
      <c r="H44" s="76"/>
    </row>
    <row r="45" spans="1:8" ht="20.25" customHeight="1">
      <c r="A45" s="51"/>
      <c r="B45" s="44"/>
      <c r="C45" s="28" t="s">
        <v>41</v>
      </c>
      <c r="D45" s="44" t="s">
        <v>1</v>
      </c>
      <c r="E45" s="50">
        <v>1</v>
      </c>
      <c r="F45" s="84"/>
      <c r="G45" s="84">
        <f t="shared" si="0"/>
        <v>0</v>
      </c>
      <c r="H45" s="76"/>
    </row>
    <row r="46" spans="1:8" ht="16.5" customHeight="1">
      <c r="A46" s="51"/>
      <c r="B46" s="44"/>
      <c r="C46" s="28" t="s">
        <v>42</v>
      </c>
      <c r="D46" s="44" t="s">
        <v>1</v>
      </c>
      <c r="E46" s="50">
        <v>1</v>
      </c>
      <c r="F46" s="84"/>
      <c r="G46" s="84">
        <f t="shared" si="0"/>
        <v>0</v>
      </c>
      <c r="H46" s="76"/>
    </row>
    <row r="47" spans="1:8" ht="16.5">
      <c r="A47" s="51"/>
      <c r="B47" s="44"/>
      <c r="C47" s="28" t="s">
        <v>43</v>
      </c>
      <c r="D47" s="44" t="s">
        <v>3</v>
      </c>
      <c r="E47" s="50">
        <v>20</v>
      </c>
      <c r="F47" s="84"/>
      <c r="G47" s="84">
        <f t="shared" si="0"/>
        <v>0</v>
      </c>
      <c r="H47" s="76"/>
    </row>
    <row r="48" spans="1:8" ht="16.5">
      <c r="A48" s="51"/>
      <c r="B48" s="44"/>
      <c r="C48" s="28"/>
      <c r="D48" s="44"/>
      <c r="E48" s="50"/>
      <c r="F48" s="84"/>
      <c r="G48" s="84"/>
      <c r="H48" s="77"/>
    </row>
    <row r="49" spans="1:8" ht="28.5" customHeight="1">
      <c r="A49" s="51">
        <v>7</v>
      </c>
      <c r="B49" s="42"/>
      <c r="C49" s="28" t="s">
        <v>46</v>
      </c>
      <c r="D49" s="42"/>
      <c r="E49" s="49"/>
      <c r="F49" s="97"/>
      <c r="G49" s="84"/>
      <c r="H49" s="76"/>
    </row>
    <row r="50" spans="1:8" ht="23.25" customHeight="1">
      <c r="A50" s="51"/>
      <c r="B50" s="42"/>
      <c r="C50" s="28" t="s">
        <v>47</v>
      </c>
      <c r="D50" s="42" t="s">
        <v>0</v>
      </c>
      <c r="E50" s="49">
        <v>15</v>
      </c>
      <c r="F50" s="97"/>
      <c r="G50" s="84">
        <f>E50*F50</f>
        <v>0</v>
      </c>
      <c r="H50" s="76"/>
    </row>
    <row r="51" spans="1:8" ht="16.5">
      <c r="A51" s="18"/>
      <c r="B51" s="18"/>
      <c r="C51" s="12"/>
      <c r="D51" s="42"/>
      <c r="E51" s="69"/>
      <c r="F51" s="85"/>
      <c r="G51" s="85"/>
      <c r="H51" s="76"/>
    </row>
    <row r="52" spans="1:8" ht="16.5">
      <c r="A52" s="18">
        <v>8</v>
      </c>
      <c r="B52" s="11"/>
      <c r="C52" s="12" t="s">
        <v>48</v>
      </c>
      <c r="D52" s="57"/>
      <c r="E52" s="66"/>
      <c r="F52" s="93"/>
      <c r="G52" s="81"/>
      <c r="H52" s="76"/>
    </row>
    <row r="53" spans="1:8" ht="16.5">
      <c r="A53" s="18"/>
      <c r="B53" s="11"/>
      <c r="C53" s="12" t="s">
        <v>10</v>
      </c>
      <c r="D53" s="57" t="s">
        <v>0</v>
      </c>
      <c r="E53" s="66">
        <v>120</v>
      </c>
      <c r="F53" s="93"/>
      <c r="G53" s="81">
        <f>F53*E53</f>
        <v>0</v>
      </c>
      <c r="H53" s="76"/>
    </row>
    <row r="54" spans="1:8" ht="16.5">
      <c r="A54" s="18"/>
      <c r="B54" s="11"/>
      <c r="C54" s="12" t="s">
        <v>11</v>
      </c>
      <c r="D54" s="57" t="s">
        <v>0</v>
      </c>
      <c r="E54" s="66">
        <v>20</v>
      </c>
      <c r="F54" s="93"/>
      <c r="G54" s="81">
        <f>F54*E54</f>
        <v>0</v>
      </c>
      <c r="H54" s="76"/>
    </row>
    <row r="55" spans="1:8" ht="16.5">
      <c r="A55" s="30"/>
      <c r="B55" s="11"/>
      <c r="C55" s="12"/>
      <c r="D55" s="58"/>
      <c r="E55" s="67"/>
      <c r="F55" s="94"/>
      <c r="G55" s="81"/>
      <c r="H55" s="76"/>
    </row>
    <row r="56" spans="1:10" ht="16.5">
      <c r="A56" s="18">
        <v>11</v>
      </c>
      <c r="B56" s="42"/>
      <c r="C56" s="28" t="s">
        <v>50</v>
      </c>
      <c r="D56" s="42"/>
      <c r="E56" s="49"/>
      <c r="F56" s="97"/>
      <c r="G56" s="84"/>
      <c r="H56" s="78"/>
      <c r="I56" s="32"/>
      <c r="J56" s="32"/>
    </row>
    <row r="57" spans="1:10" ht="16.5">
      <c r="A57" s="18"/>
      <c r="B57" s="42"/>
      <c r="C57" s="28" t="s">
        <v>51</v>
      </c>
      <c r="D57" s="42" t="s">
        <v>1</v>
      </c>
      <c r="E57" s="49">
        <v>1</v>
      </c>
      <c r="F57" s="97"/>
      <c r="G57" s="84">
        <f aca="true" t="shared" si="1" ref="G57:G62">E57*F57</f>
        <v>0</v>
      </c>
      <c r="H57" s="78"/>
      <c r="I57" s="32"/>
      <c r="J57" s="32"/>
    </row>
    <row r="58" spans="1:10" ht="16.5">
      <c r="A58" s="18"/>
      <c r="B58" s="42"/>
      <c r="C58" s="28" t="s">
        <v>52</v>
      </c>
      <c r="D58" s="42" t="s">
        <v>1</v>
      </c>
      <c r="E58" s="49">
        <v>1</v>
      </c>
      <c r="F58" s="97"/>
      <c r="G58" s="84">
        <f t="shared" si="1"/>
        <v>0</v>
      </c>
      <c r="H58" s="78"/>
      <c r="I58" s="32"/>
      <c r="J58" s="32"/>
    </row>
    <row r="59" spans="1:10" ht="16.5">
      <c r="A59" s="18"/>
      <c r="B59" s="42"/>
      <c r="C59" s="28" t="s">
        <v>53</v>
      </c>
      <c r="D59" s="42" t="s">
        <v>1</v>
      </c>
      <c r="E59" s="49">
        <v>1</v>
      </c>
      <c r="F59" s="97"/>
      <c r="G59" s="84">
        <f t="shared" si="1"/>
        <v>0</v>
      </c>
      <c r="H59" s="78"/>
      <c r="I59" s="32"/>
      <c r="J59" s="32"/>
    </row>
    <row r="60" spans="1:10" ht="16.5">
      <c r="A60" s="18"/>
      <c r="B60" s="42"/>
      <c r="C60" s="28" t="s">
        <v>56</v>
      </c>
      <c r="D60" s="42" t="s">
        <v>1</v>
      </c>
      <c r="E60" s="49">
        <v>1</v>
      </c>
      <c r="F60" s="97"/>
      <c r="G60" s="84">
        <f t="shared" si="1"/>
        <v>0</v>
      </c>
      <c r="H60" s="78"/>
      <c r="I60" s="32"/>
      <c r="J60" s="32"/>
    </row>
    <row r="61" spans="1:10" ht="16.5">
      <c r="A61" s="18"/>
      <c r="B61" s="42"/>
      <c r="C61" s="28" t="s">
        <v>54</v>
      </c>
      <c r="D61" s="42" t="s">
        <v>1</v>
      </c>
      <c r="E61" s="49">
        <v>1</v>
      </c>
      <c r="F61" s="97"/>
      <c r="G61" s="84">
        <f t="shared" si="1"/>
        <v>0</v>
      </c>
      <c r="H61" s="78"/>
      <c r="I61" s="32"/>
      <c r="J61" s="32"/>
    </row>
    <row r="62" spans="1:10" ht="16.5">
      <c r="A62" s="18"/>
      <c r="B62" s="42"/>
      <c r="C62" s="28" t="s">
        <v>55</v>
      </c>
      <c r="D62" s="42" t="s">
        <v>1</v>
      </c>
      <c r="E62" s="49">
        <v>1</v>
      </c>
      <c r="F62" s="97"/>
      <c r="G62" s="84">
        <f t="shared" si="1"/>
        <v>0</v>
      </c>
      <c r="H62" s="78"/>
      <c r="I62" s="32"/>
      <c r="J62" s="32"/>
    </row>
    <row r="63" spans="1:10" ht="16.5">
      <c r="A63" s="18"/>
      <c r="B63" s="42"/>
      <c r="C63" s="28"/>
      <c r="D63" s="42"/>
      <c r="E63" s="49"/>
      <c r="F63" s="97"/>
      <c r="G63" s="84"/>
      <c r="H63" s="78"/>
      <c r="I63" s="32"/>
      <c r="J63" s="32"/>
    </row>
    <row r="64" spans="1:8" ht="16.5">
      <c r="A64" s="18">
        <v>12</v>
      </c>
      <c r="B64" s="42"/>
      <c r="C64" s="28" t="s">
        <v>58</v>
      </c>
      <c r="D64" s="42"/>
      <c r="E64" s="49"/>
      <c r="F64" s="97"/>
      <c r="G64" s="84"/>
      <c r="H64" s="78"/>
    </row>
    <row r="65" spans="1:8" ht="16.5">
      <c r="A65" s="18"/>
      <c r="B65" s="42"/>
      <c r="C65" s="28" t="s">
        <v>59</v>
      </c>
      <c r="D65" s="42" t="s">
        <v>1</v>
      </c>
      <c r="E65" s="49">
        <v>7</v>
      </c>
      <c r="F65" s="97"/>
      <c r="G65" s="84">
        <f>E65*F65</f>
        <v>0</v>
      </c>
      <c r="H65" s="78"/>
    </row>
    <row r="66" spans="1:8" ht="16.5">
      <c r="A66" s="18"/>
      <c r="B66" s="42"/>
      <c r="C66" s="28"/>
      <c r="D66" s="42"/>
      <c r="E66" s="49"/>
      <c r="F66" s="97"/>
      <c r="G66" s="84"/>
      <c r="H66" s="78"/>
    </row>
    <row r="67" spans="1:8" ht="33">
      <c r="A67" s="18">
        <v>13</v>
      </c>
      <c r="B67" s="11"/>
      <c r="C67" s="12" t="s">
        <v>13</v>
      </c>
      <c r="D67" s="57" t="s">
        <v>12</v>
      </c>
      <c r="E67" s="66">
        <v>10</v>
      </c>
      <c r="F67" s="93"/>
      <c r="G67" s="81">
        <f>F67*E67</f>
        <v>0</v>
      </c>
      <c r="H67" s="78"/>
    </row>
    <row r="68" spans="1:8" ht="16.5">
      <c r="A68" s="18"/>
      <c r="B68" s="11"/>
      <c r="C68" s="12"/>
      <c r="D68" s="57"/>
      <c r="E68" s="66"/>
      <c r="F68" s="93"/>
      <c r="G68" s="81"/>
      <c r="H68" s="78"/>
    </row>
    <row r="69" spans="1:8" ht="16.5">
      <c r="A69" s="52">
        <v>14</v>
      </c>
      <c r="B69" s="13"/>
      <c r="C69" s="14" t="s">
        <v>49</v>
      </c>
      <c r="D69" s="58" t="s">
        <v>12</v>
      </c>
      <c r="E69" s="67">
        <v>5</v>
      </c>
      <c r="F69" s="94"/>
      <c r="G69" s="81">
        <f>F69*E69</f>
        <v>0</v>
      </c>
      <c r="H69" s="78"/>
    </row>
    <row r="70" spans="1:8" ht="14.25">
      <c r="A70" s="51"/>
      <c r="C70" s="56"/>
      <c r="D70" s="59"/>
      <c r="E70" s="70"/>
      <c r="F70" s="98"/>
      <c r="G70" s="86"/>
      <c r="H70" s="78"/>
    </row>
    <row r="71" spans="1:8" ht="19.5" customHeight="1">
      <c r="A71" s="51">
        <v>15</v>
      </c>
      <c r="C71" s="56" t="s">
        <v>60</v>
      </c>
      <c r="D71" s="59" t="s">
        <v>61</v>
      </c>
      <c r="E71" s="70">
        <v>5</v>
      </c>
      <c r="F71" s="98">
        <v>0.05</v>
      </c>
      <c r="G71" s="81">
        <f>SUM(G5:G69)*F71</f>
        <v>0</v>
      </c>
      <c r="H71" s="77"/>
    </row>
    <row r="72" spans="1:8" ht="19.5" customHeight="1">
      <c r="A72" s="51"/>
      <c r="C72" s="56"/>
      <c r="D72" s="59"/>
      <c r="E72" s="70"/>
      <c r="F72" s="98"/>
      <c r="G72" s="81"/>
      <c r="H72" s="77"/>
    </row>
    <row r="73" spans="1:8" ht="19.5" customHeight="1">
      <c r="A73" s="51" t="s">
        <v>66</v>
      </c>
      <c r="C73" s="56" t="s">
        <v>67</v>
      </c>
      <c r="D73" s="59" t="s">
        <v>68</v>
      </c>
      <c r="E73" s="70">
        <v>1</v>
      </c>
      <c r="F73" s="98"/>
      <c r="G73" s="81">
        <f>E73*F73</f>
        <v>0</v>
      </c>
      <c r="H73" s="77"/>
    </row>
    <row r="74" spans="1:8" ht="24.75" customHeight="1" thickBot="1">
      <c r="A74" s="53"/>
      <c r="B74" s="20"/>
      <c r="C74" s="21" t="s">
        <v>57</v>
      </c>
      <c r="D74" s="60"/>
      <c r="E74" s="71"/>
      <c r="F74" s="99"/>
      <c r="G74" s="87"/>
      <c r="H74" s="76"/>
    </row>
    <row r="75" spans="1:8" ht="13.5" thickTop="1">
      <c r="A75" s="51"/>
      <c r="D75" s="61"/>
      <c r="E75" s="72"/>
      <c r="F75" s="88"/>
      <c r="G75" s="88"/>
      <c r="H75" s="76"/>
    </row>
    <row r="76" spans="1:8" ht="21" customHeight="1">
      <c r="A76" s="54"/>
      <c r="B76" s="22"/>
      <c r="C76" s="23" t="s">
        <v>17</v>
      </c>
      <c r="D76" s="62"/>
      <c r="E76" s="73"/>
      <c r="F76" s="89"/>
      <c r="G76" s="81">
        <f>SUM(G5:G74)</f>
        <v>0</v>
      </c>
      <c r="H76" s="79"/>
    </row>
    <row r="77" spans="1:8" ht="19.5" customHeight="1">
      <c r="A77" s="54"/>
      <c r="B77" s="22"/>
      <c r="C77" s="23" t="s">
        <v>18</v>
      </c>
      <c r="D77" s="33"/>
      <c r="E77" s="33"/>
      <c r="F77" s="89"/>
      <c r="G77" s="89">
        <f>G78-G76</f>
        <v>0</v>
      </c>
      <c r="H77" s="76"/>
    </row>
    <row r="78" spans="1:8" ht="22.5" customHeight="1" thickBot="1">
      <c r="A78" s="55"/>
      <c r="B78" s="24"/>
      <c r="C78" s="26" t="s">
        <v>6</v>
      </c>
      <c r="D78" s="25"/>
      <c r="E78" s="34"/>
      <c r="F78" s="90"/>
      <c r="G78" s="90">
        <f>G76*1.2</f>
        <v>0</v>
      </c>
      <c r="H78" s="76"/>
    </row>
    <row r="79" spans="1:8" ht="12.75">
      <c r="A79" s="51"/>
      <c r="E79" s="32"/>
      <c r="H79" s="32"/>
    </row>
    <row r="80" spans="1:8" ht="45.75" customHeight="1">
      <c r="A80" s="51"/>
      <c r="B80" s="27"/>
      <c r="C80" s="28"/>
      <c r="D80" s="29"/>
      <c r="E80" s="35"/>
      <c r="F80" s="69"/>
      <c r="G80" s="30"/>
      <c r="H80" s="32"/>
    </row>
    <row r="81" spans="1:8" ht="12.75">
      <c r="A81" s="51"/>
      <c r="E81" s="32"/>
      <c r="H81" s="32"/>
    </row>
    <row r="82" ht="12.75">
      <c r="A82" s="51"/>
    </row>
    <row r="83" ht="12.75">
      <c r="A83" s="51"/>
    </row>
  </sheetData>
  <sheetProtection/>
  <printOptions/>
  <pageMargins left="0.7480314960629921" right="0.7480314960629921" top="0.5118110236220472" bottom="0.5118110236220472" header="0" footer="0"/>
  <pageSetup horizontalDpi="600" verticalDpi="600" orientation="portrait" paperSize="9" scale="97" r:id="rId1"/>
  <headerFooter alignWithMargins="0">
    <oddHeader>&amp;R15/12</oddHeader>
    <oddFooter>&amp;CUbožna hiša SG - 1. faza/podfaza A&amp;Rstran:&amp;P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elpos</dc:creator>
  <cp:keywords/>
  <dc:description/>
  <cp:lastModifiedBy>manja</cp:lastModifiedBy>
  <cp:lastPrinted>2012-07-08T09:30:06Z</cp:lastPrinted>
  <dcterms:created xsi:type="dcterms:W3CDTF">2007-08-30T05:26:29Z</dcterms:created>
  <dcterms:modified xsi:type="dcterms:W3CDTF">2012-07-18T06:36:45Z</dcterms:modified>
  <cp:category/>
  <cp:version/>
  <cp:contentType/>
  <cp:contentStatus/>
</cp:coreProperties>
</file>